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1250" activeTab="0"/>
  </bookViews>
  <sheets>
    <sheet name="Sheet1" sheetId="1" r:id="rId1"/>
  </sheets>
  <definedNames>
    <definedName name="SHEET_TITLE" localSheetId="0">"Sheet1"</definedName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<sst xmlns="http://schemas.openxmlformats.org/spreadsheetml/2006/main" count="55" uniqueCount="40">
  <si>
    <t>bijdrage DP</t>
  </si>
  <si>
    <t>eigen bijdrage / bijdrage derden</t>
  </si>
  <si>
    <t>Totale projectkosten:</t>
  </si>
  <si>
    <t>Quadcopters (ontwikkeling)</t>
  </si>
  <si>
    <t>Subtotaal:</t>
  </si>
  <si>
    <t>per uur</t>
  </si>
  <si>
    <t>Inkomsten:</t>
  </si>
  <si>
    <t>Oprichten Rechtspersoon (max. €700)</t>
  </si>
  <si>
    <t>Cameras (definitief)</t>
  </si>
  <si>
    <t>Inkoop derden (uitbesteed werk)</t>
  </si>
  <si>
    <t>uren</t>
  </si>
  <si>
    <t>Onderzoek Quadcopter model</t>
  </si>
  <si>
    <t>tarief</t>
  </si>
  <si>
    <t>gebruik bedragen in hele euros</t>
  </si>
  <si>
    <t>totaal</t>
  </si>
  <si>
    <t>Andere fondsen/sponsoring (toegekend):</t>
  </si>
  <si>
    <t>KNVvL</t>
  </si>
  <si>
    <t>Ontwikkeling GeoFoto</t>
  </si>
  <si>
    <t>Sales naar overheid</t>
  </si>
  <si>
    <t>Projectkosten:</t>
  </si>
  <si>
    <t xml:space="preserve">Eigen Bijdrage: </t>
  </si>
  <si>
    <t>Units</t>
  </si>
  <si>
    <t>Productiekosten (eigen werk)</t>
  </si>
  <si>
    <t>Projectnaam:</t>
  </si>
  <si>
    <t>OpenStreetPhoto</t>
  </si>
  <si>
    <t>Gevraagde bijdrage Digitale Pioniers:</t>
  </si>
  <si>
    <t xml:space="preserve">Overige Kosten </t>
  </si>
  <si>
    <t>Cameras (ontwikkeling)</t>
  </si>
  <si>
    <t>Aanvragen van licentie</t>
  </si>
  <si>
    <t>invoer instructies:</t>
  </si>
  <si>
    <t>vul alleen de witte velden in (de gele velden worden automatisch berekend)</t>
  </si>
  <si>
    <t>Accountantsverklaring (max. €700)</t>
  </si>
  <si>
    <t>GPS ontvangers</t>
  </si>
  <si>
    <t>Ontwikkeling Geo-SIFT</t>
  </si>
  <si>
    <t>Andere fondsen/sponsoring (aangevraagd):</t>
  </si>
  <si>
    <t>Algemene WA verzekering</t>
  </si>
  <si>
    <t>Materiële kosten (apparatuur &amp; diensten)</t>
  </si>
  <si>
    <t>Aantal</t>
  </si>
  <si>
    <t>Overleg met overheid</t>
  </si>
  <si>
    <t xml:space="preserve">Kosten per unit 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</si>
</sst>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&quot;€&quot;#,##0"/>
  </numFmts>
  <fonts count="5">
    <font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10"/>
      <name val="Verdana"/>
      <family val="0"/>
    </font>
    <font>
      <sz val="10"/>
      <color indexed="8"/>
      <name val="San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0" xfId="0" applyNumberFormat="1" applyFont="1" applyFill="1" applyBorder="1" applyAlignment="1" applyProtection="1">
      <alignment horizontal="right" wrapText="1"/>
      <protection/>
    </xf>
    <xf numFmtId="0" fontId="3" fillId="3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50" fontId="2" fillId="2" borderId="0" xfId="0" applyNumberFormat="1" applyFont="1" applyFill="1" applyBorder="1" applyAlignment="1" applyProtection="1">
      <alignment vertical="top" wrapText="1"/>
      <protection/>
    </xf>
    <xf numFmtId="50" fontId="2" fillId="2" borderId="0" xfId="0" applyNumberFormat="1" applyFont="1" applyFill="1" applyBorder="1" applyAlignment="1" applyProtection="1">
      <alignment horizontal="right" wrapText="1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5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2" fillId="4" borderId="0" xfId="0" applyNumberFormat="1" applyFont="1" applyFill="1" applyBorder="1" applyAlignment="1" applyProtection="1">
      <alignment horizontal="right" vertical="top" wrapText="1"/>
      <protection/>
    </xf>
    <xf numFmtId="0" fontId="1" fillId="2" borderId="0" xfId="0" applyNumberFormat="1" applyFont="1" applyFill="1" applyBorder="1" applyAlignment="1" applyProtection="1">
      <alignment horizontal="right" vertical="top" wrapText="1"/>
      <protection/>
    </xf>
    <xf numFmtId="50" fontId="3" fillId="2" borderId="0" xfId="0" applyNumberFormat="1" applyFont="1" applyFill="1" applyBorder="1" applyAlignment="1" applyProtection="1">
      <alignment horizontal="right"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50" fontId="1" fillId="2" borderId="0" xfId="0" applyNumberFormat="1" applyFont="1" applyFill="1" applyBorder="1" applyAlignment="1" applyProtection="1">
      <alignment vertical="top" wrapText="1"/>
      <protection/>
    </xf>
    <xf numFmtId="0" fontId="2" fillId="3" borderId="0" xfId="0" applyNumberFormat="1" applyFont="1" applyFill="1" applyBorder="1" applyAlignment="1" applyProtection="1">
      <alignment horizontal="right" vertical="top" wrapText="1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</xdr:rowOff>
    </xdr:from>
    <xdr:to>
      <xdr:col>5</xdr:col>
      <xdr:colOff>742950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525"/>
          <a:ext cx="12954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125" zoomScaleNormal="125" zoomScaleSheetLayoutView="1" workbookViewId="0" topLeftCell="A27">
      <selection activeCell="C32" sqref="C32"/>
    </sheetView>
  </sheetViews>
  <sheetFormatPr defaultColWidth="11.00390625" defaultRowHeight="12.75"/>
  <cols>
    <col min="1" max="1" width="18.875" style="1" customWidth="1"/>
    <col min="2" max="5" width="11.25390625" style="1" customWidth="1"/>
    <col min="6" max="6" width="13.75390625" style="1" customWidth="1"/>
  </cols>
  <sheetData>
    <row r="1" spans="1:4" ht="48" customHeight="1">
      <c r="A1" s="14"/>
      <c r="B1" s="14"/>
      <c r="C1" s="14"/>
      <c r="D1" s="14"/>
    </row>
    <row r="2" spans="1:6" ht="12.75">
      <c r="A2" s="10" t="s">
        <v>23</v>
      </c>
      <c r="B2" s="11" t="s">
        <v>24</v>
      </c>
      <c r="C2" s="11"/>
      <c r="D2" s="11"/>
      <c r="E2" s="14"/>
      <c r="F2" s="14"/>
    </row>
    <row r="3" spans="1:6" ht="12.75">
      <c r="A3" s="8"/>
      <c r="B3" s="8"/>
      <c r="C3" s="8"/>
      <c r="D3" s="8"/>
      <c r="E3" s="8"/>
      <c r="F3" s="8"/>
    </row>
    <row r="4" spans="1:6" ht="10.5">
      <c r="A4" s="15" t="s">
        <v>29</v>
      </c>
      <c r="B4" s="2" t="s">
        <v>30</v>
      </c>
      <c r="C4" s="2"/>
      <c r="D4" s="2"/>
      <c r="E4" s="2"/>
      <c r="F4" s="2"/>
    </row>
    <row r="5" spans="1:6" ht="12.75">
      <c r="A5" s="8"/>
      <c r="B5" s="2" t="s">
        <v>13</v>
      </c>
      <c r="C5" s="8"/>
      <c r="D5" s="8"/>
      <c r="E5" s="8"/>
      <c r="F5" s="8"/>
    </row>
    <row r="6" spans="1:6" ht="12.75">
      <c r="A6" s="8"/>
      <c r="B6" s="8"/>
      <c r="C6" s="8"/>
      <c r="D6" s="8"/>
      <c r="E6" s="8"/>
      <c r="F6" s="8"/>
    </row>
    <row r="7" spans="1:6" ht="12.75">
      <c r="A7" s="6" t="s">
        <v>19</v>
      </c>
      <c r="B7" s="6"/>
      <c r="C7" s="6"/>
      <c r="D7" s="6"/>
      <c r="E7" s="6"/>
      <c r="F7" s="6"/>
    </row>
    <row r="8" spans="1:6" ht="12.75">
      <c r="A8" s="16"/>
      <c r="B8" s="16"/>
      <c r="C8" s="16"/>
      <c r="D8" s="16"/>
      <c r="E8" s="16"/>
      <c r="F8" s="16"/>
    </row>
    <row r="9" spans="1:6" ht="12.75">
      <c r="A9" s="7" t="s">
        <v>22</v>
      </c>
      <c r="B9" s="24" t="s">
        <v>10</v>
      </c>
      <c r="C9" s="24" t="s">
        <v>12</v>
      </c>
      <c r="D9" s="24" t="s">
        <v>14</v>
      </c>
      <c r="E9" s="24" t="s">
        <v>0</v>
      </c>
      <c r="F9" s="24" t="s">
        <v>1</v>
      </c>
    </row>
    <row r="10" spans="1:6" ht="12.75">
      <c r="A10" s="7"/>
      <c r="B10" s="24"/>
      <c r="C10" s="24" t="s">
        <v>5</v>
      </c>
      <c r="D10" s="24"/>
      <c r="E10" s="24"/>
      <c r="F10" s="24"/>
    </row>
    <row r="11" spans="1:6" ht="12.75">
      <c r="A11" s="20" t="s">
        <v>28</v>
      </c>
      <c r="B11" s="20">
        <v>1</v>
      </c>
      <c r="C11" s="17">
        <v>25</v>
      </c>
      <c r="D11" s="25">
        <f>B11*C11</f>
        <v>25</v>
      </c>
      <c r="E11" s="25">
        <f>D11-F11</f>
        <v>25</v>
      </c>
      <c r="F11" s="17"/>
    </row>
    <row r="12" spans="1:6" ht="21">
      <c r="A12" s="20" t="s">
        <v>11</v>
      </c>
      <c r="B12" s="20">
        <v>40</v>
      </c>
      <c r="C12" s="17">
        <v>25</v>
      </c>
      <c r="D12" s="25">
        <f>B12*C12</f>
        <v>1000</v>
      </c>
      <c r="E12" s="25">
        <f>D12-F12</f>
        <v>1000</v>
      </c>
      <c r="F12" s="17"/>
    </row>
    <row r="13" spans="1:6" ht="12.75">
      <c r="A13" s="20" t="s">
        <v>33</v>
      </c>
      <c r="B13" s="20">
        <v>160</v>
      </c>
      <c r="C13" s="17">
        <v>50</v>
      </c>
      <c r="D13" s="25">
        <f>B13*C13</f>
        <v>8000</v>
      </c>
      <c r="E13" s="25">
        <f>D13-F13</f>
        <v>8000</v>
      </c>
      <c r="F13" s="17"/>
    </row>
    <row r="14" spans="1:6" ht="12.75">
      <c r="A14" s="20" t="s">
        <v>18</v>
      </c>
      <c r="B14" s="20">
        <v>160</v>
      </c>
      <c r="C14" s="17">
        <v>25</v>
      </c>
      <c r="D14" s="25">
        <f>B14*C14</f>
        <v>4000</v>
      </c>
      <c r="E14" s="25">
        <f>D14-F14</f>
        <v>0</v>
      </c>
      <c r="F14" s="17">
        <v>4000</v>
      </c>
    </row>
    <row r="15" spans="1:6" ht="12.75">
      <c r="A15" s="20" t="s">
        <v>38</v>
      </c>
      <c r="B15" s="20">
        <v>80</v>
      </c>
      <c r="C15" s="17">
        <v>25</v>
      </c>
      <c r="D15" s="25">
        <f>B15*C15</f>
        <v>2000</v>
      </c>
      <c r="E15" s="25">
        <f>D15-F15</f>
        <v>2000</v>
      </c>
      <c r="F15" s="17"/>
    </row>
    <row r="16" spans="1:6" ht="12.75">
      <c r="A16" s="20" t="s">
        <v>17</v>
      </c>
      <c r="B16" s="20">
        <v>160</v>
      </c>
      <c r="C16" s="17">
        <v>50</v>
      </c>
      <c r="D16" s="25">
        <f>B16*C16</f>
        <v>8000</v>
      </c>
      <c r="E16" s="25">
        <f>D16-F16</f>
        <v>8000</v>
      </c>
      <c r="F16" s="17"/>
    </row>
    <row r="17" spans="1:6" ht="12.75">
      <c r="A17" s="21" t="s">
        <v>4</v>
      </c>
      <c r="B17" s="21"/>
      <c r="C17" s="21"/>
      <c r="D17" s="12">
        <f>SUM(D11:D16)</f>
        <v>23025</v>
      </c>
      <c r="E17" s="12">
        <f>SUM(E11:E16)</f>
        <v>19025</v>
      </c>
      <c r="F17" s="12">
        <f>D17-E17</f>
        <v>4000</v>
      </c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7" t="s">
        <v>9</v>
      </c>
      <c r="B19" s="24" t="s">
        <v>10</v>
      </c>
      <c r="C19" s="24" t="s">
        <v>12</v>
      </c>
      <c r="D19" s="24" t="s">
        <v>14</v>
      </c>
      <c r="E19" s="24" t="s">
        <v>0</v>
      </c>
      <c r="F19" s="24" t="s">
        <v>1</v>
      </c>
    </row>
    <row r="20" spans="1:6" ht="12.75">
      <c r="A20" s="7"/>
      <c r="B20" s="24"/>
      <c r="C20" s="24" t="s">
        <v>5</v>
      </c>
      <c r="D20" s="24"/>
      <c r="E20" s="24"/>
      <c r="F20" s="24"/>
    </row>
    <row r="21" spans="1:6" ht="12.75">
      <c r="A21" s="20" t="s">
        <v>17</v>
      </c>
      <c r="B21" s="20">
        <v>80</v>
      </c>
      <c r="C21" s="17">
        <v>50</v>
      </c>
      <c r="D21" s="25">
        <f>B21*C21</f>
        <v>4000</v>
      </c>
      <c r="E21" s="25">
        <f>D21-F21</f>
        <v>2000</v>
      </c>
      <c r="F21" s="17">
        <v>2000</v>
      </c>
    </row>
    <row r="22" spans="1:6" ht="12.75">
      <c r="A22" s="20"/>
      <c r="B22" s="20"/>
      <c r="C22" s="17"/>
      <c r="D22" s="25">
        <f>B22*C22</f>
        <v>0</v>
      </c>
      <c r="E22" s="25">
        <f>D22-F22</f>
        <v>0</v>
      </c>
      <c r="F22" s="17"/>
    </row>
    <row r="23" spans="1:6" ht="12.75">
      <c r="A23" s="20"/>
      <c r="B23" s="20"/>
      <c r="C23" s="17"/>
      <c r="D23" s="25">
        <f>B23*C23</f>
        <v>0</v>
      </c>
      <c r="E23" s="25">
        <f>D23-F23</f>
        <v>0</v>
      </c>
      <c r="F23" s="17"/>
    </row>
    <row r="24" spans="1:6" ht="12.75">
      <c r="A24" s="20"/>
      <c r="B24" s="20"/>
      <c r="C24" s="17"/>
      <c r="D24" s="25">
        <f>B24*C24</f>
        <v>0</v>
      </c>
      <c r="E24" s="25">
        <f>D24-F24</f>
        <v>0</v>
      </c>
      <c r="F24" s="17"/>
    </row>
    <row r="25" spans="1:6" ht="12.75">
      <c r="A25" s="20"/>
      <c r="B25" s="20"/>
      <c r="C25" s="17"/>
      <c r="D25" s="25">
        <f>B25*C25</f>
        <v>0</v>
      </c>
      <c r="E25" s="25">
        <f>D25-F25</f>
        <v>0</v>
      </c>
      <c r="F25" s="17"/>
    </row>
    <row r="26" spans="1:6" ht="12.75">
      <c r="A26" s="20"/>
      <c r="B26" s="20"/>
      <c r="C26" s="17"/>
      <c r="D26" s="25">
        <f>B26*C26</f>
        <v>0</v>
      </c>
      <c r="E26" s="25">
        <f>D26-F26</f>
        <v>0</v>
      </c>
      <c r="F26" s="17"/>
    </row>
    <row r="27" spans="1:6" ht="12.75">
      <c r="A27" s="26" t="s">
        <v>4</v>
      </c>
      <c r="B27" s="26"/>
      <c r="C27" s="26"/>
      <c r="D27" s="12">
        <f>SUM(D21:D26)</f>
        <v>4000</v>
      </c>
      <c r="E27" s="12">
        <f>SUM(E21:E26)</f>
        <v>2000</v>
      </c>
      <c r="F27" s="12">
        <f>SUM(F21:F26)</f>
        <v>2000</v>
      </c>
    </row>
    <row r="28" spans="1:6" ht="12.75">
      <c r="A28" s="27"/>
      <c r="B28" s="27"/>
      <c r="C28" s="27"/>
      <c r="D28" s="27"/>
      <c r="E28" s="27"/>
      <c r="F28" s="27"/>
    </row>
    <row r="29" spans="1:6" ht="12.75" customHeight="1">
      <c r="A29" s="7" t="s">
        <v>36</v>
      </c>
      <c r="B29" s="24" t="s">
        <v>37</v>
      </c>
      <c r="C29" s="24" t="s">
        <v>39</v>
      </c>
      <c r="D29" s="24" t="s">
        <v>14</v>
      </c>
      <c r="E29" s="24" t="s">
        <v>0</v>
      </c>
      <c r="F29" s="24" t="s">
        <v>1</v>
      </c>
    </row>
    <row r="30" spans="1:6" ht="12.75">
      <c r="A30" s="7"/>
      <c r="B30" s="24" t="s">
        <v>21</v>
      </c>
      <c r="C30" s="24"/>
      <c r="D30" s="24"/>
      <c r="E30" s="24"/>
      <c r="F30" s="24"/>
    </row>
    <row r="31" spans="1:6" ht="21">
      <c r="A31" s="20" t="s">
        <v>3</v>
      </c>
      <c r="B31" s="20">
        <v>2</v>
      </c>
      <c r="C31" s="17">
        <v>2500</v>
      </c>
      <c r="D31" s="25">
        <f>B31*C31</f>
        <v>5000</v>
      </c>
      <c r="E31" s="25">
        <f>D31-F31</f>
        <v>5000</v>
      </c>
      <c r="F31" s="17"/>
    </row>
    <row r="32" spans="1:6" ht="12.75">
      <c r="A32" s="20" t="s">
        <v>27</v>
      </c>
      <c r="B32" s="20">
        <v>8</v>
      </c>
      <c r="C32" s="17">
        <v>50</v>
      </c>
      <c r="D32" s="25">
        <f>B32*C32</f>
        <v>400</v>
      </c>
      <c r="E32" s="25">
        <f>D32-F32</f>
        <v>375</v>
      </c>
      <c r="F32" s="17">
        <v>25</v>
      </c>
    </row>
    <row r="33" spans="1:6" ht="12.75">
      <c r="A33" s="20" t="s">
        <v>8</v>
      </c>
      <c r="B33" s="20">
        <v>2</v>
      </c>
      <c r="C33" s="17">
        <v>1000</v>
      </c>
      <c r="D33" s="25">
        <f>B33*C33</f>
        <v>2000</v>
      </c>
      <c r="E33" s="25">
        <f>D33-F33</f>
        <v>0</v>
      </c>
      <c r="F33" s="17">
        <v>2000</v>
      </c>
    </row>
    <row r="34" spans="1:6" ht="12.75">
      <c r="A34" s="20" t="s">
        <v>32</v>
      </c>
      <c r="B34" s="20">
        <v>2</v>
      </c>
      <c r="C34" s="17">
        <v>50</v>
      </c>
      <c r="D34" s="25">
        <f>B34*C34</f>
        <v>100</v>
      </c>
      <c r="E34" s="25">
        <f>D34-F34</f>
        <v>100</v>
      </c>
      <c r="F34" s="17"/>
    </row>
    <row r="35" spans="1:6" ht="21">
      <c r="A35" s="20" t="s">
        <v>16</v>
      </c>
      <c r="B35" s="20">
        <v>1</v>
      </c>
      <c r="C35" s="17">
        <v>81</v>
      </c>
      <c r="D35" s="25">
        <f>B35*C35</f>
        <v>81</v>
      </c>
      <c r="E35" s="25">
        <f>D35-F35</f>
        <v>0</v>
      </c>
      <c r="F35" s="17">
        <v>81</v>
      </c>
    </row>
    <row r="36" spans="1:6" ht="12.75">
      <c r="A36" s="20" t="s">
        <v>35</v>
      </c>
      <c r="B36" s="20">
        <v>1</v>
      </c>
      <c r="C36" s="17">
        <v>100</v>
      </c>
      <c r="D36" s="25">
        <f>B36*C36</f>
        <v>100</v>
      </c>
      <c r="E36" s="25">
        <f>D36-F36</f>
        <v>100</v>
      </c>
      <c r="F36" s="17"/>
    </row>
    <row r="37" spans="1:6" ht="12.75">
      <c r="A37" s="26" t="s">
        <v>4</v>
      </c>
      <c r="B37" s="26"/>
      <c r="C37" s="26"/>
      <c r="D37" s="12">
        <f>SUM(D31:D36)</f>
        <v>7681</v>
      </c>
      <c r="E37" s="12">
        <f>SUM(E31:E36)</f>
        <v>5575</v>
      </c>
      <c r="F37" s="12">
        <f>SUM(F31:F36)</f>
        <v>2106</v>
      </c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7" t="s">
        <v>26</v>
      </c>
      <c r="B39" s="7"/>
      <c r="C39" s="7"/>
      <c r="D39" s="24" t="s">
        <v>14</v>
      </c>
      <c r="E39" s="24" t="s">
        <v>0</v>
      </c>
      <c r="F39" s="24"/>
    </row>
    <row r="40" spans="1:6" ht="15">
      <c r="A40" s="27" t="s">
        <v>7</v>
      </c>
      <c r="B40" s="27"/>
      <c r="C40" s="27"/>
      <c r="D40" s="17">
        <v>700</v>
      </c>
      <c r="E40" s="25">
        <f>D40</f>
        <v>700</v>
      </c>
      <c r="F40" s="18"/>
    </row>
    <row r="41" spans="1:6" ht="15">
      <c r="A41" s="27" t="s">
        <v>31</v>
      </c>
      <c r="B41" s="27"/>
      <c r="C41" s="27"/>
      <c r="D41" s="17">
        <v>700</v>
      </c>
      <c r="E41" s="25">
        <f>D41</f>
        <v>700</v>
      </c>
      <c r="F41" s="18"/>
    </row>
    <row r="42" spans="1:6" ht="12.75">
      <c r="A42" s="27"/>
      <c r="B42" s="27"/>
      <c r="C42" s="27"/>
      <c r="D42" s="25"/>
      <c r="E42" s="25"/>
      <c r="F42" s="18"/>
    </row>
    <row r="43" spans="1:6" ht="12.75">
      <c r="A43" s="26" t="s">
        <v>4</v>
      </c>
      <c r="B43" s="26"/>
      <c r="C43" s="26"/>
      <c r="D43" s="12">
        <f>D40+D41</f>
        <v>1400</v>
      </c>
      <c r="E43" s="12">
        <f>E40+E41</f>
        <v>1400</v>
      </c>
      <c r="F43" s="4"/>
    </row>
    <row r="44" spans="1:6" ht="12.75">
      <c r="A44" s="27"/>
      <c r="B44" s="27"/>
      <c r="C44" s="27"/>
      <c r="D44" s="27"/>
      <c r="E44" s="27"/>
      <c r="F44" s="27"/>
    </row>
    <row r="45" spans="1:6" ht="12.75">
      <c r="A45" s="5" t="s">
        <v>2</v>
      </c>
      <c r="B45" s="5"/>
      <c r="C45" s="5"/>
      <c r="D45" s="13">
        <f>D43+D37+D27+D17</f>
        <v>36106</v>
      </c>
      <c r="E45" s="5"/>
      <c r="F45" s="5"/>
    </row>
    <row r="46" spans="1:6" ht="12.75">
      <c r="A46" s="27"/>
      <c r="B46" s="27"/>
      <c r="C46" s="27"/>
      <c r="D46" s="27"/>
      <c r="E46" s="27"/>
      <c r="F46" s="27"/>
    </row>
    <row r="47" spans="1:6" ht="12.75">
      <c r="A47" s="6" t="s">
        <v>6</v>
      </c>
      <c r="B47" s="6"/>
      <c r="C47" s="6"/>
      <c r="D47" s="6"/>
      <c r="E47" s="6"/>
      <c r="F47" s="6"/>
    </row>
    <row r="48" spans="1:6" ht="12.75">
      <c r="A48" s="27"/>
      <c r="B48" s="27"/>
      <c r="C48" s="27"/>
      <c r="D48" s="27"/>
      <c r="E48" s="27"/>
      <c r="F48" s="27"/>
    </row>
    <row r="49" spans="1:6" ht="12.75">
      <c r="A49" s="22" t="s">
        <v>15</v>
      </c>
      <c r="B49" s="22"/>
      <c r="C49" s="22"/>
      <c r="D49" s="22"/>
      <c r="E49" s="22"/>
      <c r="F49" s="17">
        <v>0</v>
      </c>
    </row>
    <row r="50" spans="1:6" ht="12.75">
      <c r="A50" s="22" t="s">
        <v>34</v>
      </c>
      <c r="B50" s="22"/>
      <c r="C50" s="22"/>
      <c r="D50" s="22"/>
      <c r="E50" s="22"/>
      <c r="F50" s="17">
        <v>0</v>
      </c>
    </row>
    <row r="51" spans="1:6" ht="12.75">
      <c r="A51" s="19" t="s">
        <v>20</v>
      </c>
      <c r="B51" s="19"/>
      <c r="C51" s="19"/>
      <c r="D51" s="19"/>
      <c r="E51" s="19"/>
      <c r="F51" s="12">
        <f>F37+F27+F17-(F49+F50)</f>
        <v>8106</v>
      </c>
    </row>
    <row r="52" spans="1:6" ht="12.75">
      <c r="A52" s="27"/>
      <c r="B52" s="27"/>
      <c r="C52" s="27"/>
      <c r="D52" s="27"/>
      <c r="E52" s="27"/>
      <c r="F52" s="27"/>
    </row>
    <row r="53" spans="1:6" ht="12.75">
      <c r="A53" s="3" t="s">
        <v>25</v>
      </c>
      <c r="B53" s="3"/>
      <c r="C53" s="3"/>
      <c r="D53" s="3"/>
      <c r="E53" s="23">
        <f>E43+E37+E27+E17</f>
        <v>28000</v>
      </c>
      <c r="F53" s="18"/>
    </row>
  </sheetData>
  <sheetProtection sheet="1" objects="1" scenarios="1"/>
  <mergeCells count="42">
    <mergeCell ref="A53:D53"/>
    <mergeCell ref="A52:F52"/>
    <mergeCell ref="A51:E51"/>
    <mergeCell ref="A50:E50"/>
    <mergeCell ref="A49:E49"/>
    <mergeCell ref="A48:F48"/>
    <mergeCell ref="A47:F47"/>
    <mergeCell ref="A46:F46"/>
    <mergeCell ref="A45:C45"/>
    <mergeCell ref="A44:F44"/>
    <mergeCell ref="A43:C43"/>
    <mergeCell ref="A42:C42"/>
    <mergeCell ref="A41:C41"/>
    <mergeCell ref="A40:C40"/>
    <mergeCell ref="A39:C39"/>
    <mergeCell ref="A38:F38"/>
    <mergeCell ref="A37:C37"/>
    <mergeCell ref="A29:A30"/>
    <mergeCell ref="C29:C30"/>
    <mergeCell ref="D29:D30"/>
    <mergeCell ref="E29:E30"/>
    <mergeCell ref="F29:F30"/>
    <mergeCell ref="A28:F28"/>
    <mergeCell ref="A27:C27"/>
    <mergeCell ref="A19:A20"/>
    <mergeCell ref="B19:B20"/>
    <mergeCell ref="D19:D20"/>
    <mergeCell ref="E19:E20"/>
    <mergeCell ref="F19:F20"/>
    <mergeCell ref="A18:F18"/>
    <mergeCell ref="A17:C17"/>
    <mergeCell ref="A9:A10"/>
    <mergeCell ref="B9:B10"/>
    <mergeCell ref="D9:D10"/>
    <mergeCell ref="E9:E10"/>
    <mergeCell ref="F9:F10"/>
    <mergeCell ref="A8:F8"/>
    <mergeCell ref="A7:F7"/>
    <mergeCell ref="B5:F5"/>
    <mergeCell ref="B4:F4"/>
    <mergeCell ref="B2:D2"/>
    <mergeCell ref="E1:F1"/>
  </mergeCells>
  <printOptions/>
  <pageMargins left="0.7500000000000001" right="0.7500000000000001" top="1" bottom="1" header="0.5" footer="0.5"/>
  <pageSetup fitToHeight="1" fitToWidth="1" horizontalDpi="600" verticalDpi="600" orientation="portrait" paperSize="9" scale="92"/>
  <headerFooter alignWithMargins="0">
    <oddHeader>&amp;L&amp;C&amp;[TAB]&amp;R</oddHeader>
    <oddFooter>&amp;L&amp;CPagina &amp;[PAGINA]&amp;R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 Keller</dc:creator>
  <cp:keywords/>
  <dc:description/>
  <cp:lastModifiedBy>Paul  Keller</cp:lastModifiedBy>
  <cp:lastPrinted>2008-09-08T13:47:57Z</cp:lastPrinted>
  <dcterms:created xsi:type="dcterms:W3CDTF">2008-09-08T12:57:07Z</dcterms:created>
  <dcterms:modified xsi:type="dcterms:W3CDTF">2008-09-08T13:55:46Z</dcterms:modified>
  <cp:category/>
  <cp:version/>
  <cp:contentType/>
  <cp:contentStatus/>
</cp:coreProperties>
</file>